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" windowWidth="11340" windowHeight="6540" activeTab="0"/>
  </bookViews>
  <sheets>
    <sheet name="Move It" sheetId="1" r:id="rId1"/>
    <sheet name="Parameters" sheetId="2" r:id="rId2"/>
    <sheet name="Challenge 1" sheetId="3" r:id="rId3"/>
    <sheet name="Challenge 2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Michael Buescher</author>
  </authors>
  <commentList>
    <comment ref="A1" authorId="0">
      <text>
        <r>
          <rPr>
            <b/>
            <sz val="8"/>
            <rFont val="Tahoma"/>
            <family val="0"/>
          </rPr>
          <t>© 2000, 2002 by Michael Buescher and Nils Ahbel.  
mbuescher@hb.edu
nahbel@deerfield.edu
This spreadsheet may be redistributed freely as long as it is unchanged and maintains this copyright notice.</t>
        </r>
      </text>
    </comment>
  </commentList>
</comments>
</file>

<file path=xl/comments2.xml><?xml version="1.0" encoding="utf-8"?>
<comments xmlns="http://schemas.openxmlformats.org/spreadsheetml/2006/main">
  <authors>
    <author>Michael Buescher</author>
  </authors>
  <commentList>
    <comment ref="A1" authorId="0">
      <text>
        <r>
          <rPr>
            <b/>
            <sz val="8"/>
            <rFont val="Tahoma"/>
            <family val="0"/>
          </rPr>
          <t>© 2000, 2002 by Michael Buescher and Nils Ahbel.  
mbuescher@hb.edu
nahbel@deerfield.edu
This spreadsheet may be redistributed freely as long as it is unchanged and maintains this copyright notice.</t>
        </r>
      </text>
    </comment>
  </commentList>
</comments>
</file>

<file path=xl/comments3.xml><?xml version="1.0" encoding="utf-8"?>
<comments xmlns="http://schemas.openxmlformats.org/spreadsheetml/2006/main">
  <authors>
    <author>Michael Buescher</author>
  </authors>
  <commentList>
    <comment ref="A1" authorId="0">
      <text>
        <r>
          <rPr>
            <b/>
            <sz val="8"/>
            <rFont val="Tahoma"/>
            <family val="0"/>
          </rPr>
          <t>© 2000, 2002 by Michael Buescher and Nils Ahbel.  
mbuescher@hb.edu
nahbel@deerfield.edu
This spreadsheet may be redistributed freely as long as it is unchanged and maintains this copyright notice.</t>
        </r>
      </text>
    </comment>
  </commentList>
</comments>
</file>

<file path=xl/comments4.xml><?xml version="1.0" encoding="utf-8"?>
<comments xmlns="http://schemas.openxmlformats.org/spreadsheetml/2006/main">
  <authors>
    <author>Michael Buescher</author>
  </authors>
  <commentList>
    <comment ref="A1" authorId="0">
      <text>
        <r>
          <rPr>
            <b/>
            <sz val="8"/>
            <rFont val="Tahoma"/>
            <family val="0"/>
          </rPr>
          <t>© 2000, 2002 by Michael Buescher and Nils Ahbel.  
mbuescher@hb.edu
nahbel@deerfield.edu
This spreadsheet may be redistributed freely as long as it is unchanged and maintains this copyright notice.</t>
        </r>
      </text>
    </comment>
  </commentList>
</comments>
</file>

<file path=xl/sharedStrings.xml><?xml version="1.0" encoding="utf-8"?>
<sst xmlns="http://schemas.openxmlformats.org/spreadsheetml/2006/main" count="128" uniqueCount="63">
  <si>
    <t>(y - k) =</t>
  </si>
  <si>
    <t>a</t>
  </si>
  <si>
    <t xml:space="preserve">(y - </t>
  </si>
  <si>
    <t xml:space="preserve">) = </t>
  </si>
  <si>
    <t xml:space="preserve">(x - </t>
  </si>
  <si>
    <t>)</t>
  </si>
  <si>
    <t>General Form:</t>
  </si>
  <si>
    <t>This graph:</t>
  </si>
  <si>
    <t xml:space="preserve">a = </t>
  </si>
  <si>
    <t xml:space="preserve">h = </t>
  </si>
  <si>
    <t xml:space="preserve">k = </t>
  </si>
  <si>
    <t>SB</t>
  </si>
  <si>
    <t>Val</t>
  </si>
  <si>
    <t>h</t>
  </si>
  <si>
    <t>k</t>
  </si>
  <si>
    <t>x</t>
  </si>
  <si>
    <t>y</t>
  </si>
  <si>
    <t>a(x -</t>
  </si>
  <si>
    <t>h)</t>
  </si>
  <si>
    <t>The Reset button takes you</t>
  </si>
  <si>
    <t>back to the beginning</t>
  </si>
  <si>
    <t>parameters of the equation.  See</t>
  </si>
  <si>
    <t>how the graph changes.</t>
  </si>
  <si>
    <t>Your Target:</t>
  </si>
  <si>
    <t xml:space="preserve">parabola to match the </t>
  </si>
  <si>
    <t>equation under "Your Target"</t>
  </si>
  <si>
    <t>When you think you have the</t>
  </si>
  <si>
    <t>right parabola, press "Check</t>
  </si>
  <si>
    <t>Answer" to see the correct</t>
  </si>
  <si>
    <t>parabola, and how close you</t>
  </si>
  <si>
    <t>were to it.</t>
  </si>
  <si>
    <t>TARGET</t>
  </si>
  <si>
    <t>#</t>
  </si>
  <si>
    <t xml:space="preserve">Once you have finished one, </t>
  </si>
  <si>
    <t>either press Reset to take a</t>
  </si>
  <si>
    <t>second try, or press New</t>
  </si>
  <si>
    <t>Equation to get a new Target.</t>
  </si>
  <si>
    <t>The computer has chosen a parabola,</t>
  </si>
  <si>
    <t>shown in red.</t>
  </si>
  <si>
    <t>Your job is to find the equation of the</t>
  </si>
  <si>
    <t>parabola.</t>
  </si>
  <si>
    <t>Change the parameters under "Your</t>
  </si>
  <si>
    <t>Equation" to what you think the red</t>
  </si>
  <si>
    <t>graph is.</t>
  </si>
  <si>
    <t>Hint:  The translations (h and k) are</t>
  </si>
  <si>
    <t>all integers.  The constant a is either</t>
  </si>
  <si>
    <t>an integer or a multiple of 0.2</t>
  </si>
  <si>
    <t xml:space="preserve">Then press "Check Answer" to see </t>
  </si>
  <si>
    <t>how well you did!</t>
  </si>
  <si>
    <t>Ready?</t>
  </si>
  <si>
    <t>Your Equation</t>
  </si>
  <si>
    <t xml:space="preserve">Use the scroll bars to move the </t>
  </si>
  <si>
    <t xml:space="preserve">Use the scroll bars to change the </t>
  </si>
  <si>
    <t xml:space="preserve">Use the scroll bars next to the </t>
  </si>
  <si>
    <t>graph to move the parabola.</t>
  </si>
  <si>
    <t>See how the equation changes.</t>
  </si>
  <si>
    <t>The scroll bar on the left moves</t>
  </si>
  <si>
    <t>the parabola up and down.</t>
  </si>
  <si>
    <t xml:space="preserve">The scroll bar on the bottom </t>
  </si>
  <si>
    <t>The scroll bar on the right</t>
  </si>
  <si>
    <t>changes the parabola's shape.</t>
  </si>
  <si>
    <t>back to the beginning.</t>
  </si>
  <si>
    <t>moves the parabola left and right.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</si>
</sst>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.25"/>
      <name val="Arial"/>
      <family val="0"/>
    </font>
    <font>
      <b/>
      <sz val="14"/>
      <color indexed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3" borderId="0" xfId="0" applyFont="1" applyFill="1" applyAlignment="1">
      <alignment horizontal="left"/>
    </xf>
    <xf numFmtId="164" fontId="6" fillId="2" borderId="0" xfId="0" applyNumberFormat="1" applyFon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forward val="15"/>
            <c:backward val="15"/>
            <c:dispEq val="0"/>
            <c:dispRSqr val="0"/>
          </c:trendline>
          <c:xVal>
            <c:numRef>
              <c:f>'Move It'!$E$42:$E$44</c:f>
              <c:numCache/>
            </c:numRef>
          </c:xVal>
          <c:yVal>
            <c:numRef>
              <c:f>'Move It'!$F$42:$F$44</c:f>
              <c:numCache/>
            </c:numRef>
          </c:yVal>
          <c:smooth val="0"/>
        </c:ser>
        <c:axId val="60989422"/>
        <c:axId val="12033887"/>
      </c:scatterChart>
      <c:valAx>
        <c:axId val="6098942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2033887"/>
        <c:crosses val="autoZero"/>
        <c:crossBetween val="midCat"/>
        <c:dispUnits/>
        <c:majorUnit val="5"/>
        <c:minorUnit val="1"/>
      </c:valAx>
      <c:valAx>
        <c:axId val="1203388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0989422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forward val="15"/>
            <c:backward val="15"/>
            <c:dispEq val="0"/>
            <c:dispRSqr val="0"/>
          </c:trendline>
          <c:xVal>
            <c:numRef>
              <c:f>Parameters!$E$42:$E$44</c:f>
              <c:numCache/>
            </c:numRef>
          </c:xVal>
          <c:yVal>
            <c:numRef>
              <c:f>Parameters!$F$42:$F$44</c:f>
              <c:numCache/>
            </c:numRef>
          </c:yVal>
          <c:smooth val="0"/>
        </c:ser>
        <c:axId val="41196120"/>
        <c:axId val="35220761"/>
      </c:scatterChart>
      <c:valAx>
        <c:axId val="4119612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5220761"/>
        <c:crosses val="autoZero"/>
        <c:crossBetween val="midCat"/>
        <c:dispUnits/>
        <c:majorUnit val="5"/>
        <c:minorUnit val="1"/>
      </c:valAx>
      <c:valAx>
        <c:axId val="3522076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196120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forward val="15"/>
            <c:backward val="15"/>
            <c:dispEq val="0"/>
            <c:dispRSqr val="0"/>
          </c:trendline>
          <c:xVal>
            <c:numRef>
              <c:f>'Challenge 1'!$E$42:$E$44</c:f>
              <c:numCache/>
            </c:numRef>
          </c:xVal>
          <c:yVal>
            <c:numRef>
              <c:f>'Challenge 1'!$F$42:$F$44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'Challenge 1'!$O$35:$O$39</c:f>
              <c:numCache/>
            </c:numRef>
          </c:xVal>
          <c:yVal>
            <c:numRef>
              <c:f>'Challenge 1'!$P$35:$P$39</c:f>
              <c:numCache/>
            </c:numRef>
          </c:yVal>
          <c:smooth val="0"/>
        </c:ser>
        <c:axId val="48551394"/>
        <c:axId val="34309363"/>
      </c:scatterChart>
      <c:valAx>
        <c:axId val="4855139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4309363"/>
        <c:crosses val="autoZero"/>
        <c:crossBetween val="midCat"/>
        <c:dispUnits/>
        <c:majorUnit val="5"/>
        <c:minorUnit val="1"/>
      </c:valAx>
      <c:valAx>
        <c:axId val="34309363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8551394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forward val="15"/>
            <c:backward val="15"/>
            <c:dispEq val="0"/>
            <c:dispRSqr val="0"/>
          </c:trendline>
          <c:xVal>
            <c:numRef>
              <c:f>'Challenge 2'!$E$42:$E$44</c:f>
              <c:numCache/>
            </c:numRef>
          </c:xVal>
          <c:yVal>
            <c:numRef>
              <c:f>'Challenge 2'!$F$42:$F$44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'Challenge 2'!$O$35:$O$39</c:f>
              <c:strCache/>
            </c:strRef>
          </c:xVal>
          <c:yVal>
            <c:numRef>
              <c:f>'Challenge 2'!$P$35:$P$39</c:f>
              <c:numCache/>
            </c:numRef>
          </c:yVal>
          <c:smooth val="0"/>
        </c:ser>
        <c:axId val="40348812"/>
        <c:axId val="27594989"/>
      </c:scatterChart>
      <c:valAx>
        <c:axId val="40348812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7594989"/>
        <c:crosses val="autoZero"/>
        <c:crossBetween val="midCat"/>
        <c:dispUnits/>
        <c:majorUnit val="5"/>
        <c:minorUnit val="1"/>
      </c:valAx>
      <c:valAx>
        <c:axId val="2759498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348812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.emf" /><Relationship Id="rId3" Type="http://schemas.openxmlformats.org/officeDocument/2006/relationships/image" Target="../media/image11.emf" /><Relationship Id="rId4" Type="http://schemas.openxmlformats.org/officeDocument/2006/relationships/image" Target="../media/image5.emf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chart" Target="/xl/charts/chart3.xml" /><Relationship Id="rId6" Type="http://schemas.openxmlformats.org/officeDocument/2006/relationships/image" Target="../media/image12.emf" /><Relationship Id="rId7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800100</xdr:colOff>
      <xdr:row>7</xdr:row>
      <xdr:rowOff>95250</xdr:rowOff>
    </xdr:from>
    <xdr:to>
      <xdr:col>16</xdr:col>
      <xdr:colOff>19050</xdr:colOff>
      <xdr:row>16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381125"/>
          <a:ext cx="161925" cy="1428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609600</xdr:colOff>
      <xdr:row>20</xdr:row>
      <xdr:rowOff>38100</xdr:rowOff>
    </xdr:from>
    <xdr:to>
      <xdr:col>15</xdr:col>
      <xdr:colOff>800100</xdr:colOff>
      <xdr:row>21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429000"/>
          <a:ext cx="47053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590550</xdr:colOff>
      <xdr:row>20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52475"/>
          <a:ext cx="161925" cy="2676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200025</xdr:colOff>
      <xdr:row>2</xdr:row>
      <xdr:rowOff>38100</xdr:rowOff>
    </xdr:from>
    <xdr:to>
      <xdr:col>15</xdr:col>
      <xdr:colOff>219075</xdr:colOff>
      <xdr:row>2</xdr:row>
      <xdr:rowOff>276225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361950"/>
          <a:ext cx="6286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4</xdr:col>
      <xdr:colOff>590550</xdr:colOff>
      <xdr:row>3</xdr:row>
      <xdr:rowOff>114300</xdr:rowOff>
    </xdr:from>
    <xdr:to>
      <xdr:col>15</xdr:col>
      <xdr:colOff>781050</xdr:colOff>
      <xdr:row>20</xdr:row>
      <xdr:rowOff>38100</xdr:rowOff>
    </xdr:to>
    <xdr:graphicFrame>
      <xdr:nvGraphicFramePr>
        <xdr:cNvPr id="5" name="Chart 5"/>
        <xdr:cNvGraphicFramePr/>
      </xdr:nvGraphicFramePr>
      <xdr:xfrm>
        <a:off x="2028825" y="752475"/>
        <a:ext cx="470535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95250</xdr:rowOff>
    </xdr:from>
    <xdr:to>
      <xdr:col>4</xdr:col>
      <xdr:colOff>762000</xdr:colOff>
      <xdr:row>4</xdr:row>
      <xdr:rowOff>247650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95350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5</xdr:row>
      <xdr:rowOff>95250</xdr:rowOff>
    </xdr:from>
    <xdr:to>
      <xdr:col>4</xdr:col>
      <xdr:colOff>762000</xdr:colOff>
      <xdr:row>5</xdr:row>
      <xdr:rowOff>247650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143000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85725</xdr:colOff>
      <xdr:row>6</xdr:row>
      <xdr:rowOff>95250</xdr:rowOff>
    </xdr:from>
    <xdr:to>
      <xdr:col>4</xdr:col>
      <xdr:colOff>752475</xdr:colOff>
      <xdr:row>6</xdr:row>
      <xdr:rowOff>247650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390650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8</xdr:row>
      <xdr:rowOff>9525</xdr:rowOff>
    </xdr:from>
    <xdr:to>
      <xdr:col>2</xdr:col>
      <xdr:colOff>190500</xdr:colOff>
      <xdr:row>9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7145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19050</xdr:colOff>
      <xdr:row>3</xdr:row>
      <xdr:rowOff>123825</xdr:rowOff>
    </xdr:from>
    <xdr:to>
      <xdr:col>16</xdr:col>
      <xdr:colOff>47625</xdr:colOff>
      <xdr:row>19</xdr:row>
      <xdr:rowOff>85725</xdr:rowOff>
    </xdr:to>
    <xdr:graphicFrame>
      <xdr:nvGraphicFramePr>
        <xdr:cNvPr id="5" name="Chart 6"/>
        <xdr:cNvGraphicFramePr/>
      </xdr:nvGraphicFramePr>
      <xdr:xfrm>
        <a:off x="2238375" y="762000"/>
        <a:ext cx="49339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800100</xdr:colOff>
      <xdr:row>7</xdr:row>
      <xdr:rowOff>95250</xdr:rowOff>
    </xdr:from>
    <xdr:to>
      <xdr:col>16</xdr:col>
      <xdr:colOff>19050</xdr:colOff>
      <xdr:row>16</xdr:row>
      <xdr:rowOff>66675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381125"/>
          <a:ext cx="161925" cy="1428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609600</xdr:colOff>
      <xdr:row>20</xdr:row>
      <xdr:rowOff>47625</xdr:rowOff>
    </xdr:from>
    <xdr:to>
      <xdr:col>15</xdr:col>
      <xdr:colOff>723900</xdr:colOff>
      <xdr:row>21</xdr:row>
      <xdr:rowOff>47625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3438525"/>
          <a:ext cx="48577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590550</xdr:colOff>
      <xdr:row>20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752475"/>
          <a:ext cx="161925" cy="2676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180975</xdr:colOff>
      <xdr:row>2</xdr:row>
      <xdr:rowOff>152400</xdr:rowOff>
    </xdr:from>
    <xdr:to>
      <xdr:col>15</xdr:col>
      <xdr:colOff>523875</xdr:colOff>
      <xdr:row>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476250"/>
          <a:ext cx="9525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>
    <xdr:from>
      <xdr:col>4</xdr:col>
      <xdr:colOff>590550</xdr:colOff>
      <xdr:row>3</xdr:row>
      <xdr:rowOff>114300</xdr:rowOff>
    </xdr:from>
    <xdr:to>
      <xdr:col>15</xdr:col>
      <xdr:colOff>781050</xdr:colOff>
      <xdr:row>20</xdr:row>
      <xdr:rowOff>38100</xdr:rowOff>
    </xdr:to>
    <xdr:graphicFrame>
      <xdr:nvGraphicFramePr>
        <xdr:cNvPr id="5" name="Chart 5"/>
        <xdr:cNvGraphicFramePr/>
      </xdr:nvGraphicFramePr>
      <xdr:xfrm>
        <a:off x="2028825" y="752475"/>
        <a:ext cx="493395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180975</xdr:colOff>
      <xdr:row>1</xdr:row>
      <xdr:rowOff>9525</xdr:rowOff>
    </xdr:from>
    <xdr:to>
      <xdr:col>15</xdr:col>
      <xdr:colOff>523875</xdr:colOff>
      <xdr:row>2</xdr:row>
      <xdr:rowOff>104775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171450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1</xdr:row>
      <xdr:rowOff>19050</xdr:rowOff>
    </xdr:from>
    <xdr:to>
      <xdr:col>5</xdr:col>
      <xdr:colOff>523875</xdr:colOff>
      <xdr:row>2</xdr:row>
      <xdr:rowOff>95250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180975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333375</xdr:colOff>
      <xdr:row>2</xdr:row>
      <xdr:rowOff>152400</xdr:rowOff>
    </xdr:from>
    <xdr:to>
      <xdr:col>15</xdr:col>
      <xdr:colOff>657225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47625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19050</xdr:colOff>
      <xdr:row>3</xdr:row>
      <xdr:rowOff>123825</xdr:rowOff>
    </xdr:from>
    <xdr:to>
      <xdr:col>16</xdr:col>
      <xdr:colOff>47625</xdr:colOff>
      <xdr:row>19</xdr:row>
      <xdr:rowOff>85725</xdr:rowOff>
    </xdr:to>
    <xdr:graphicFrame>
      <xdr:nvGraphicFramePr>
        <xdr:cNvPr id="2" name="Chart 5"/>
        <xdr:cNvGraphicFramePr/>
      </xdr:nvGraphicFramePr>
      <xdr:xfrm>
        <a:off x="2238375" y="762000"/>
        <a:ext cx="4933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333375</xdr:colOff>
      <xdr:row>1</xdr:row>
      <xdr:rowOff>28575</xdr:rowOff>
    </xdr:from>
    <xdr:to>
      <xdr:col>15</xdr:col>
      <xdr:colOff>676275</xdr:colOff>
      <xdr:row>2</xdr:row>
      <xdr:rowOff>123825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90500"/>
          <a:ext cx="952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</xdr:row>
      <xdr:rowOff>19050</xdr:rowOff>
    </xdr:from>
    <xdr:to>
      <xdr:col>5</xdr:col>
      <xdr:colOff>352425</xdr:colOff>
      <xdr:row>2</xdr:row>
      <xdr:rowOff>257175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342900"/>
          <a:ext cx="828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2:P4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3.00390625" style="0" customWidth="1"/>
    <col min="4" max="4" width="1.7109375" style="0" customWidth="1"/>
    <col min="5" max="5" width="9.28125" style="0" customWidth="1"/>
    <col min="6" max="6" width="8.140625" style="0" customWidth="1"/>
    <col min="7" max="7" width="5.421875" style="0" customWidth="1"/>
    <col min="8" max="8" width="7.28125" style="0" customWidth="1"/>
    <col min="9" max="9" width="4.7109375" style="0" customWidth="1"/>
    <col min="10" max="10" width="7.28125" style="0" customWidth="1"/>
    <col min="11" max="11" width="5.421875" style="0" customWidth="1"/>
    <col min="12" max="12" width="7.28125" style="0" customWidth="1"/>
    <col min="13" max="14" width="1.8515625" style="0" customWidth="1"/>
    <col min="16" max="16" width="14.140625" style="0" customWidth="1"/>
  </cols>
  <sheetData>
    <row r="1" ht="12.75"/>
    <row r="2" spans="1:16" ht="12.75">
      <c r="A2" s="9" t="s">
        <v>6</v>
      </c>
      <c r="B2" s="9"/>
      <c r="C2" s="9"/>
      <c r="D2" s="9"/>
      <c r="E2" s="14"/>
      <c r="F2" s="16"/>
      <c r="G2" s="4" t="s">
        <v>7</v>
      </c>
      <c r="H2" s="4"/>
      <c r="I2" s="4"/>
      <c r="J2" s="4"/>
      <c r="K2" s="4"/>
      <c r="L2" s="4"/>
      <c r="M2" s="4"/>
      <c r="N2" s="4"/>
      <c r="O2" s="16"/>
      <c r="P2" s="16"/>
    </row>
    <row r="3" spans="1:16" s="1" customFormat="1" ht="24.75" customHeight="1">
      <c r="A3" s="10" t="s">
        <v>0</v>
      </c>
      <c r="B3" s="10" t="s">
        <v>17</v>
      </c>
      <c r="C3" s="10" t="s">
        <v>18</v>
      </c>
      <c r="D3" s="11">
        <v>2</v>
      </c>
      <c r="E3" s="10"/>
      <c r="F3" s="5"/>
      <c r="G3" s="5" t="s">
        <v>2</v>
      </c>
      <c r="H3" s="6">
        <f>H9</f>
        <v>5.7</v>
      </c>
      <c r="I3" s="5" t="s">
        <v>3</v>
      </c>
      <c r="J3" s="6">
        <f>H7</f>
        <v>-0.6</v>
      </c>
      <c r="K3" s="5" t="s">
        <v>4</v>
      </c>
      <c r="L3" s="6">
        <f>H8</f>
        <v>3.6</v>
      </c>
      <c r="M3" s="5" t="s">
        <v>5</v>
      </c>
      <c r="N3" s="7">
        <v>2</v>
      </c>
      <c r="O3" s="5"/>
      <c r="P3" s="5"/>
    </row>
    <row r="4" spans="1:16" ht="12.75" customHeight="1">
      <c r="A4" s="14"/>
      <c r="B4" s="14"/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2.75" customHeight="1">
      <c r="A5" s="19" t="s">
        <v>53</v>
      </c>
      <c r="B5" s="15"/>
      <c r="C5" s="13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5" s="2" customFormat="1" ht="12.75" customHeight="1">
      <c r="A6" s="19" t="s">
        <v>54</v>
      </c>
      <c r="B6" s="15"/>
      <c r="C6" s="13"/>
      <c r="D6" s="15"/>
      <c r="E6" s="15"/>
    </row>
    <row r="7" spans="1:8" s="2" customFormat="1" ht="12.75" customHeight="1">
      <c r="A7" s="19" t="s">
        <v>55</v>
      </c>
      <c r="B7" s="15"/>
      <c r="C7" s="13"/>
      <c r="D7" s="15"/>
      <c r="E7" s="15"/>
      <c r="G7" s="12" t="s">
        <v>8</v>
      </c>
      <c r="H7" s="13">
        <f>F36</f>
        <v>-0.6</v>
      </c>
    </row>
    <row r="8" spans="1:8" ht="12.75" customHeight="1">
      <c r="A8" s="14"/>
      <c r="B8" s="14"/>
      <c r="C8" s="14"/>
      <c r="D8" s="14"/>
      <c r="E8" s="14"/>
      <c r="G8" s="12" t="s">
        <v>9</v>
      </c>
      <c r="H8" s="13">
        <f>F37</f>
        <v>3.6</v>
      </c>
    </row>
    <row r="9" spans="1:8" ht="12.75" customHeight="1">
      <c r="A9" s="14" t="s">
        <v>56</v>
      </c>
      <c r="B9" s="14"/>
      <c r="C9" s="14"/>
      <c r="D9" s="14"/>
      <c r="E9" s="14"/>
      <c r="G9" s="12" t="s">
        <v>10</v>
      </c>
      <c r="H9" s="13">
        <f>F38</f>
        <v>5.7</v>
      </c>
    </row>
    <row r="10" spans="1:5" ht="12.75">
      <c r="A10" s="14" t="s">
        <v>57</v>
      </c>
      <c r="B10" s="14"/>
      <c r="C10" s="14"/>
      <c r="D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>
      <c r="A12" s="14" t="s">
        <v>58</v>
      </c>
      <c r="B12" s="14"/>
      <c r="C12" s="14"/>
      <c r="D12" s="14"/>
      <c r="E12" s="14"/>
    </row>
    <row r="13" spans="1:5" ht="12.75">
      <c r="A13" s="14" t="s">
        <v>62</v>
      </c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9" t="s">
        <v>59</v>
      </c>
      <c r="B15" s="14"/>
      <c r="C15" s="14"/>
      <c r="D15" s="14"/>
      <c r="E15" s="14"/>
    </row>
    <row r="16" spans="1:5" ht="12.75">
      <c r="A16" s="14" t="s">
        <v>60</v>
      </c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 t="s">
        <v>19</v>
      </c>
      <c r="B18" s="14"/>
      <c r="C18" s="14"/>
      <c r="D18" s="14"/>
      <c r="E18" s="14"/>
    </row>
    <row r="19" spans="1:5" ht="12.75">
      <c r="A19" s="14" t="s">
        <v>61</v>
      </c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35" spans="4:7" ht="12.75">
      <c r="D35" s="3"/>
      <c r="E35" s="3" t="s">
        <v>11</v>
      </c>
      <c r="F35" s="3" t="s">
        <v>12</v>
      </c>
      <c r="G35" s="3"/>
    </row>
    <row r="36" spans="4:7" ht="12.75">
      <c r="D36" s="3" t="s">
        <v>1</v>
      </c>
      <c r="E36" s="18">
        <v>56</v>
      </c>
      <c r="F36" s="3">
        <f>-(E36-50)/10</f>
        <v>-0.6</v>
      </c>
      <c r="G36" s="3"/>
    </row>
    <row r="37" spans="4:7" ht="12.75">
      <c r="D37" s="3" t="s">
        <v>13</v>
      </c>
      <c r="E37" s="18">
        <v>136</v>
      </c>
      <c r="F37" s="3">
        <f>(E37-100)/10</f>
        <v>3.6</v>
      </c>
      <c r="G37" s="3"/>
    </row>
    <row r="38" spans="4:7" ht="12.75">
      <c r="D38" s="3" t="s">
        <v>14</v>
      </c>
      <c r="E38" s="18">
        <v>43</v>
      </c>
      <c r="F38" s="3">
        <f>-(E38-100)/10</f>
        <v>5.7</v>
      </c>
      <c r="G38" s="3"/>
    </row>
    <row r="41" spans="5:6" ht="12.75">
      <c r="E41" s="8" t="s">
        <v>15</v>
      </c>
      <c r="F41" s="8" t="s">
        <v>16</v>
      </c>
    </row>
    <row r="42" spans="5:6" ht="12.75">
      <c r="E42" s="3">
        <f>F37-1</f>
        <v>2.6</v>
      </c>
      <c r="F42" s="3">
        <f>F$36*(E42-F$37)^2+F$38</f>
        <v>5.1000000000000005</v>
      </c>
    </row>
    <row r="43" spans="5:6" ht="12.75">
      <c r="E43" s="3">
        <f>F37</f>
        <v>3.6</v>
      </c>
      <c r="F43" s="3">
        <f>F$36*(E43-F$37)^2+F$38</f>
        <v>5.7</v>
      </c>
    </row>
    <row r="44" spans="5:6" ht="12.75">
      <c r="E44" s="3">
        <f>F37+1</f>
        <v>4.6</v>
      </c>
      <c r="F44" s="3">
        <f>F$36*(E44-F$37)^2+F$38</f>
        <v>5.1000000000000005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44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3.00390625" style="0" customWidth="1"/>
    <col min="4" max="4" width="1.7109375" style="0" customWidth="1"/>
    <col min="5" max="5" width="11.7109375" style="0" customWidth="1"/>
    <col min="7" max="7" width="5.421875" style="0" customWidth="1"/>
    <col min="8" max="8" width="7.28125" style="0" customWidth="1"/>
    <col min="9" max="9" width="4.7109375" style="0" customWidth="1"/>
    <col min="10" max="10" width="7.28125" style="0" customWidth="1"/>
    <col min="11" max="11" width="5.421875" style="0" customWidth="1"/>
    <col min="12" max="12" width="7.28125" style="0" customWidth="1"/>
    <col min="13" max="14" width="1.8515625" style="0" customWidth="1"/>
    <col min="16" max="16" width="14.140625" style="0" customWidth="1"/>
  </cols>
  <sheetData>
    <row r="1" ht="12.75"/>
    <row r="2" spans="1:16" ht="12.75">
      <c r="A2" s="9" t="s">
        <v>6</v>
      </c>
      <c r="B2" s="9"/>
      <c r="C2" s="9"/>
      <c r="D2" s="9"/>
      <c r="E2" s="14"/>
      <c r="F2" s="16"/>
      <c r="G2" s="4" t="s">
        <v>7</v>
      </c>
      <c r="H2" s="4"/>
      <c r="I2" s="4"/>
      <c r="J2" s="4"/>
      <c r="K2" s="4"/>
      <c r="L2" s="4"/>
      <c r="M2" s="4"/>
      <c r="N2" s="4"/>
      <c r="O2" s="16"/>
      <c r="P2" s="16"/>
    </row>
    <row r="3" spans="1:16" s="1" customFormat="1" ht="24.75" customHeight="1">
      <c r="A3" s="10" t="s">
        <v>0</v>
      </c>
      <c r="B3" s="10" t="s">
        <v>17</v>
      </c>
      <c r="C3" s="10" t="s">
        <v>18</v>
      </c>
      <c r="D3" s="11">
        <v>2</v>
      </c>
      <c r="E3" s="10"/>
      <c r="F3" s="5"/>
      <c r="G3" s="5" t="s">
        <v>2</v>
      </c>
      <c r="H3" s="6">
        <f>B7</f>
        <v>0</v>
      </c>
      <c r="I3" s="5" t="s">
        <v>3</v>
      </c>
      <c r="J3" s="6">
        <f>B5</f>
        <v>1</v>
      </c>
      <c r="K3" s="5" t="s">
        <v>4</v>
      </c>
      <c r="L3" s="6">
        <f>B6</f>
        <v>0</v>
      </c>
      <c r="M3" s="5" t="s">
        <v>5</v>
      </c>
      <c r="N3" s="7">
        <v>2</v>
      </c>
      <c r="O3" s="5"/>
      <c r="P3" s="5"/>
    </row>
    <row r="4" spans="1:16" ht="12.75">
      <c r="A4" s="14"/>
      <c r="B4" s="14"/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9.5" customHeight="1">
      <c r="A5" s="12" t="s">
        <v>8</v>
      </c>
      <c r="B5" s="13">
        <f>F36</f>
        <v>1</v>
      </c>
      <c r="C5" s="13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5" s="2" customFormat="1" ht="19.5" customHeight="1">
      <c r="A6" s="12" t="s">
        <v>9</v>
      </c>
      <c r="B6" s="13">
        <f>F37</f>
        <v>0</v>
      </c>
      <c r="C6" s="13"/>
      <c r="D6" s="15"/>
      <c r="E6" s="15"/>
    </row>
    <row r="7" spans="1:5" s="2" customFormat="1" ht="19.5" customHeight="1">
      <c r="A7" s="12" t="s">
        <v>10</v>
      </c>
      <c r="B7" s="13">
        <f>F38</f>
        <v>0</v>
      </c>
      <c r="C7" s="13"/>
      <c r="D7" s="15"/>
      <c r="E7" s="15"/>
    </row>
    <row r="8" spans="1:5" ht="12.75">
      <c r="A8" s="14"/>
      <c r="B8" s="14"/>
      <c r="C8" s="14"/>
      <c r="D8" s="14"/>
      <c r="E8" s="14"/>
    </row>
    <row r="9" spans="1:5" ht="12.75">
      <c r="A9" s="14"/>
      <c r="B9" s="14"/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5" ht="12.75">
      <c r="A11" s="14"/>
      <c r="B11" s="14"/>
      <c r="C11" s="14"/>
      <c r="D11" s="14"/>
      <c r="E11" s="14"/>
    </row>
    <row r="12" spans="1:5" ht="12.75">
      <c r="A12" s="14" t="s">
        <v>52</v>
      </c>
      <c r="B12" s="14"/>
      <c r="C12" s="14"/>
      <c r="D12" s="14"/>
      <c r="E12" s="14"/>
    </row>
    <row r="13" spans="1:5" ht="12.75">
      <c r="A13" s="14" t="s">
        <v>21</v>
      </c>
      <c r="B13" s="14"/>
      <c r="C13" s="14"/>
      <c r="D13" s="14"/>
      <c r="E13" s="14"/>
    </row>
    <row r="14" spans="1:5" ht="12.75">
      <c r="A14" s="14" t="s">
        <v>22</v>
      </c>
      <c r="B14" s="14"/>
      <c r="C14" s="14"/>
      <c r="D14" s="14"/>
      <c r="E14" s="14"/>
    </row>
    <row r="15" spans="1:5" ht="12.75">
      <c r="A15" s="14"/>
      <c r="B15" s="14"/>
      <c r="C15" s="14"/>
      <c r="D15" s="14"/>
      <c r="E15" s="14"/>
    </row>
    <row r="16" spans="1:5" ht="12.75">
      <c r="A16" s="14" t="s">
        <v>19</v>
      </c>
      <c r="B16" s="14"/>
      <c r="C16" s="14"/>
      <c r="D16" s="14"/>
      <c r="E16" s="14"/>
    </row>
    <row r="17" spans="1:5" ht="12.75">
      <c r="A17" s="14" t="s">
        <v>20</v>
      </c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35" spans="4:7" ht="12.75">
      <c r="D35" s="3"/>
      <c r="E35" s="3" t="s">
        <v>11</v>
      </c>
      <c r="F35" s="3" t="s">
        <v>12</v>
      </c>
      <c r="G35" s="3"/>
    </row>
    <row r="36" spans="4:7" ht="12.75">
      <c r="D36" s="3" t="s">
        <v>1</v>
      </c>
      <c r="E36" s="18">
        <v>60</v>
      </c>
      <c r="F36" s="3">
        <f>(E36-50)/10</f>
        <v>1</v>
      </c>
      <c r="G36" s="3"/>
    </row>
    <row r="37" spans="4:7" ht="12.75">
      <c r="D37" s="3" t="s">
        <v>13</v>
      </c>
      <c r="E37" s="18">
        <v>100</v>
      </c>
      <c r="F37" s="3">
        <f>(E37-100)/10</f>
        <v>0</v>
      </c>
      <c r="G37" s="3"/>
    </row>
    <row r="38" spans="4:7" ht="12.75">
      <c r="D38" s="3" t="s">
        <v>14</v>
      </c>
      <c r="E38" s="18">
        <v>100</v>
      </c>
      <c r="F38" s="3">
        <f>(E38-100)/10</f>
        <v>0</v>
      </c>
      <c r="G38" s="3"/>
    </row>
    <row r="41" spans="5:6" ht="12.75">
      <c r="E41" s="8" t="s">
        <v>15</v>
      </c>
      <c r="F41" s="8" t="s">
        <v>16</v>
      </c>
    </row>
    <row r="42" spans="5:6" ht="12.75">
      <c r="E42" s="3">
        <f>F37-1</f>
        <v>-1</v>
      </c>
      <c r="F42" s="3">
        <f>F$36*(E42-F$37)^2+F$38</f>
        <v>1</v>
      </c>
    </row>
    <row r="43" spans="5:6" ht="12.75">
      <c r="E43" s="3">
        <f>F37</f>
        <v>0</v>
      </c>
      <c r="F43" s="3">
        <f>F$36*(E43-F$37)^2+F$38</f>
        <v>0</v>
      </c>
    </row>
    <row r="44" spans="5:6" ht="12.75">
      <c r="E44" s="3">
        <f>F37+1</f>
        <v>1</v>
      </c>
      <c r="F44" s="3">
        <f>F$36*(E44-F$37)^2+F$38</f>
        <v>1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2:P45"/>
  <sheetViews>
    <sheetView workbookViewId="0" topLeftCell="A1">
      <selection activeCell="B1" sqref="B1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3.00390625" style="0" customWidth="1"/>
    <col min="4" max="4" width="1.7109375" style="0" customWidth="1"/>
    <col min="5" max="5" width="11.7109375" style="0" customWidth="1"/>
    <col min="7" max="7" width="5.421875" style="0" customWidth="1"/>
    <col min="8" max="8" width="7.28125" style="0" customWidth="1"/>
    <col min="9" max="9" width="4.7109375" style="0" customWidth="1"/>
    <col min="10" max="10" width="7.28125" style="0" customWidth="1"/>
    <col min="11" max="11" width="5.421875" style="0" customWidth="1"/>
    <col min="12" max="12" width="7.28125" style="0" customWidth="1"/>
    <col min="13" max="14" width="1.8515625" style="0" customWidth="1"/>
    <col min="16" max="16" width="14.140625" style="0" customWidth="1"/>
  </cols>
  <sheetData>
    <row r="1" ht="12.75"/>
    <row r="2" spans="1:16" ht="12.75">
      <c r="A2" s="9" t="s">
        <v>6</v>
      </c>
      <c r="B2" s="9"/>
      <c r="C2" s="9"/>
      <c r="D2" s="9"/>
      <c r="E2" s="14"/>
      <c r="F2" s="16"/>
      <c r="G2" s="4" t="s">
        <v>23</v>
      </c>
      <c r="H2" s="4"/>
      <c r="I2" s="4"/>
      <c r="J2" s="4"/>
      <c r="K2" s="4"/>
      <c r="L2" s="4"/>
      <c r="M2" s="4"/>
      <c r="N2" s="4"/>
      <c r="O2" s="16"/>
      <c r="P2" s="16"/>
    </row>
    <row r="3" spans="1:16" s="1" customFormat="1" ht="24.75" customHeight="1">
      <c r="A3" s="10" t="s">
        <v>0</v>
      </c>
      <c r="B3" s="10" t="s">
        <v>17</v>
      </c>
      <c r="C3" s="10" t="s">
        <v>18</v>
      </c>
      <c r="D3" s="11">
        <v>2</v>
      </c>
      <c r="E3" s="10"/>
      <c r="F3" s="5"/>
      <c r="G3" s="5" t="s">
        <v>2</v>
      </c>
      <c r="H3" s="6">
        <f>L36</f>
        <v>5</v>
      </c>
      <c r="I3" s="5" t="s">
        <v>3</v>
      </c>
      <c r="J3" s="6">
        <f>J36</f>
        <v>1</v>
      </c>
      <c r="K3" s="5" t="s">
        <v>4</v>
      </c>
      <c r="L3" s="6">
        <f>K36</f>
        <v>0</v>
      </c>
      <c r="M3" s="5" t="s">
        <v>5</v>
      </c>
      <c r="N3" s="7">
        <v>2</v>
      </c>
      <c r="O3" s="5"/>
      <c r="P3" s="5"/>
    </row>
    <row r="4" spans="1:16" ht="12.75" customHeight="1">
      <c r="A4" s="14"/>
      <c r="B4" s="14"/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2.75" customHeight="1">
      <c r="A5" s="19" t="s">
        <v>51</v>
      </c>
      <c r="B5" s="15"/>
      <c r="C5" s="13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5" s="2" customFormat="1" ht="12.75" customHeight="1">
      <c r="A6" s="19" t="s">
        <v>24</v>
      </c>
      <c r="B6" s="15"/>
      <c r="C6" s="13"/>
      <c r="D6" s="15"/>
      <c r="E6" s="15"/>
    </row>
    <row r="7" spans="1:8" s="2" customFormat="1" ht="12.75" customHeight="1">
      <c r="A7" s="19" t="s">
        <v>25</v>
      </c>
      <c r="B7" s="15"/>
      <c r="C7" s="13"/>
      <c r="D7" s="15"/>
      <c r="E7" s="15"/>
      <c r="G7" s="12" t="s">
        <v>8</v>
      </c>
      <c r="H7" s="13">
        <f>F36</f>
        <v>1</v>
      </c>
    </row>
    <row r="8" spans="1:8" ht="12.75" customHeight="1">
      <c r="A8" s="14"/>
      <c r="B8" s="14"/>
      <c r="C8" s="14"/>
      <c r="D8" s="14"/>
      <c r="E8" s="14"/>
      <c r="G8" s="12" t="s">
        <v>9</v>
      </c>
      <c r="H8" s="13">
        <f>F37</f>
        <v>0</v>
      </c>
    </row>
    <row r="9" spans="1:8" ht="12.75" customHeight="1">
      <c r="A9" s="14" t="s">
        <v>26</v>
      </c>
      <c r="B9" s="14"/>
      <c r="C9" s="14"/>
      <c r="D9" s="14"/>
      <c r="E9" s="14"/>
      <c r="G9" s="12" t="s">
        <v>10</v>
      </c>
      <c r="H9" s="13">
        <f>F38</f>
        <v>0</v>
      </c>
    </row>
    <row r="10" spans="1:5" ht="12.75">
      <c r="A10" s="14" t="s">
        <v>27</v>
      </c>
      <c r="B10" s="14"/>
      <c r="C10" s="14"/>
      <c r="D10" s="14"/>
      <c r="E10" s="14"/>
    </row>
    <row r="11" spans="1:5" ht="12.75" customHeight="1">
      <c r="A11" s="14" t="s">
        <v>28</v>
      </c>
      <c r="B11" s="14"/>
      <c r="C11" s="14"/>
      <c r="D11" s="14"/>
      <c r="E11" s="14"/>
    </row>
    <row r="12" spans="1:5" ht="12.75">
      <c r="A12" s="14" t="s">
        <v>29</v>
      </c>
      <c r="B12" s="14"/>
      <c r="C12" s="14"/>
      <c r="D12" s="14"/>
      <c r="E12" s="14"/>
    </row>
    <row r="13" spans="1:5" ht="12.75">
      <c r="A13" s="14" t="s">
        <v>30</v>
      </c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4" t="s">
        <v>19</v>
      </c>
      <c r="B15" s="14"/>
      <c r="C15" s="14"/>
      <c r="D15" s="14"/>
      <c r="E15" s="14"/>
    </row>
    <row r="16" spans="1:5" ht="12.75">
      <c r="A16" s="14" t="s">
        <v>20</v>
      </c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 t="s">
        <v>33</v>
      </c>
      <c r="B18" s="14"/>
      <c r="C18" s="14"/>
      <c r="D18" s="14"/>
      <c r="E18" s="14"/>
    </row>
    <row r="19" spans="1:5" ht="12.75">
      <c r="A19" s="14" t="s">
        <v>34</v>
      </c>
      <c r="B19" s="14"/>
      <c r="C19" s="14"/>
      <c r="D19" s="14"/>
      <c r="E19" s="14"/>
    </row>
    <row r="20" spans="1:5" ht="12.75">
      <c r="A20" s="14" t="s">
        <v>35</v>
      </c>
      <c r="B20" s="14"/>
      <c r="C20" s="14"/>
      <c r="D20" s="14"/>
      <c r="E20" s="14"/>
    </row>
    <row r="21" spans="1:5" ht="12.75">
      <c r="A21" s="14" t="s">
        <v>36</v>
      </c>
      <c r="B21" s="14"/>
      <c r="C21" s="14"/>
      <c r="D21" s="14"/>
      <c r="E21" s="14"/>
    </row>
    <row r="34" spans="15:16" ht="12.75">
      <c r="O34" t="s">
        <v>15</v>
      </c>
      <c r="P34" t="s">
        <v>16</v>
      </c>
    </row>
    <row r="35" spans="4:16" ht="12.75">
      <c r="D35" s="3"/>
      <c r="E35" s="3" t="s">
        <v>11</v>
      </c>
      <c r="F35" s="3" t="s">
        <v>12</v>
      </c>
      <c r="G35" s="3"/>
      <c r="I35" t="s">
        <v>31</v>
      </c>
      <c r="K35" s="20">
        <v>1</v>
      </c>
      <c r="O35">
        <f>K36-2</f>
        <v>-2</v>
      </c>
      <c r="P35">
        <f>$J$36*(O35-$K$36)^2+$L$36</f>
        <v>9</v>
      </c>
    </row>
    <row r="36" spans="4:16" ht="12.75">
      <c r="D36" s="3" t="s">
        <v>1</v>
      </c>
      <c r="E36" s="18">
        <v>40</v>
      </c>
      <c r="F36" s="3">
        <f>-(E36-50)/10</f>
        <v>1</v>
      </c>
      <c r="G36" s="3"/>
      <c r="J36" s="20">
        <v>1</v>
      </c>
      <c r="K36" s="20">
        <v>0</v>
      </c>
      <c r="L36" s="20">
        <v>5</v>
      </c>
      <c r="O36">
        <f>K36</f>
        <v>0</v>
      </c>
      <c r="P36">
        <f>$J$36*(O36-$K$36)^2+$L$36</f>
        <v>5</v>
      </c>
    </row>
    <row r="37" spans="4:16" ht="12.75">
      <c r="D37" s="3" t="s">
        <v>13</v>
      </c>
      <c r="E37" s="18">
        <v>100</v>
      </c>
      <c r="F37" s="3">
        <f>(E37-100)/10</f>
        <v>0</v>
      </c>
      <c r="G37" s="3"/>
      <c r="I37" s="21" t="s">
        <v>32</v>
      </c>
      <c r="J37" s="21" t="s">
        <v>1</v>
      </c>
      <c r="K37" s="21" t="s">
        <v>13</v>
      </c>
      <c r="L37" s="21" t="s">
        <v>14</v>
      </c>
      <c r="O37">
        <f>K36+2</f>
        <v>2</v>
      </c>
      <c r="P37">
        <f>$J$36*(O37-$K$36)^2+$L$36</f>
        <v>9</v>
      </c>
    </row>
    <row r="38" spans="4:16" ht="12.75">
      <c r="D38" s="3" t="s">
        <v>14</v>
      </c>
      <c r="E38" s="18">
        <v>100</v>
      </c>
      <c r="F38" s="3">
        <f>-(E38-100)/10</f>
        <v>0</v>
      </c>
      <c r="G38" s="3"/>
      <c r="I38">
        <v>1</v>
      </c>
      <c r="J38">
        <v>1</v>
      </c>
      <c r="K38">
        <v>0</v>
      </c>
      <c r="L38">
        <v>5</v>
      </c>
      <c r="O38">
        <v>-10</v>
      </c>
      <c r="P38">
        <f>$J$36*(O38-$K$36)^2+$L$36</f>
        <v>105</v>
      </c>
    </row>
    <row r="39" spans="9:16" ht="12.75">
      <c r="I39">
        <v>2</v>
      </c>
      <c r="J39">
        <v>1</v>
      </c>
      <c r="K39">
        <v>3</v>
      </c>
      <c r="L39">
        <v>0</v>
      </c>
      <c r="O39">
        <v>10</v>
      </c>
      <c r="P39">
        <f>$J$36*(O39-$K$36)^2+$L$36</f>
        <v>105</v>
      </c>
    </row>
    <row r="40" spans="9:12" ht="12.75">
      <c r="I40">
        <v>3</v>
      </c>
      <c r="J40">
        <v>-1</v>
      </c>
      <c r="K40">
        <v>2</v>
      </c>
      <c r="L40">
        <v>5</v>
      </c>
    </row>
    <row r="41" spans="5:12" ht="12.75">
      <c r="E41" s="8" t="s">
        <v>15</v>
      </c>
      <c r="F41" s="8" t="s">
        <v>16</v>
      </c>
      <c r="I41">
        <v>4</v>
      </c>
      <c r="J41">
        <v>2</v>
      </c>
      <c r="K41">
        <v>3</v>
      </c>
      <c r="L41">
        <v>-1</v>
      </c>
    </row>
    <row r="42" spans="5:12" ht="12.75">
      <c r="E42" s="3">
        <f>F37-1</f>
        <v>-1</v>
      </c>
      <c r="F42" s="3">
        <f>F$36*(E42-F$37)^2+F$38</f>
        <v>1</v>
      </c>
      <c r="I42">
        <v>5</v>
      </c>
      <c r="J42">
        <v>-2</v>
      </c>
      <c r="K42">
        <v>-5</v>
      </c>
      <c r="L42">
        <v>-2</v>
      </c>
    </row>
    <row r="43" spans="5:12" ht="12.75">
      <c r="E43" s="3">
        <f>F37</f>
        <v>0</v>
      </c>
      <c r="F43" s="3">
        <f>F$36*(E43-F$37)^2+F$38</f>
        <v>0</v>
      </c>
      <c r="I43">
        <v>6</v>
      </c>
      <c r="J43">
        <v>0.4</v>
      </c>
      <c r="K43">
        <v>0</v>
      </c>
      <c r="L43">
        <v>4</v>
      </c>
    </row>
    <row r="44" spans="5:12" ht="12.75">
      <c r="E44" s="3">
        <f>F37+1</f>
        <v>1</v>
      </c>
      <c r="F44" s="3">
        <f>F$36*(E44-F$37)^2+F$38</f>
        <v>1</v>
      </c>
      <c r="I44">
        <v>7</v>
      </c>
      <c r="J44">
        <v>-0.2</v>
      </c>
      <c r="K44">
        <v>5</v>
      </c>
      <c r="L44">
        <v>5</v>
      </c>
    </row>
    <row r="45" spans="9:12" ht="12.75">
      <c r="I45">
        <v>8</v>
      </c>
      <c r="J45">
        <v>-4</v>
      </c>
      <c r="K45">
        <v>-8</v>
      </c>
      <c r="L45">
        <v>9</v>
      </c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2:P45"/>
  <sheetViews>
    <sheetView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2" max="2" width="6.57421875" style="0" customWidth="1"/>
    <col min="3" max="3" width="3.00390625" style="0" customWidth="1"/>
    <col min="4" max="4" width="1.7109375" style="0" customWidth="1"/>
    <col min="5" max="5" width="11.7109375" style="0" customWidth="1"/>
    <col min="7" max="7" width="5.421875" style="0" customWidth="1"/>
    <col min="8" max="8" width="7.28125" style="0" customWidth="1"/>
    <col min="9" max="9" width="4.7109375" style="0" customWidth="1"/>
    <col min="10" max="10" width="7.28125" style="0" customWidth="1"/>
    <col min="11" max="11" width="5.421875" style="0" customWidth="1"/>
    <col min="12" max="12" width="7.28125" style="0" customWidth="1"/>
    <col min="13" max="14" width="1.8515625" style="0" customWidth="1"/>
    <col min="16" max="16" width="14.140625" style="0" customWidth="1"/>
  </cols>
  <sheetData>
    <row r="1" ht="12.75"/>
    <row r="2" spans="1:16" ht="12.75">
      <c r="A2" s="9" t="s">
        <v>6</v>
      </c>
      <c r="B2" s="9"/>
      <c r="C2" s="9"/>
      <c r="D2" s="9"/>
      <c r="E2" s="14"/>
      <c r="F2" s="16"/>
      <c r="G2" s="4" t="s">
        <v>50</v>
      </c>
      <c r="H2" s="4"/>
      <c r="I2" s="4"/>
      <c r="J2" s="4"/>
      <c r="K2" s="4"/>
      <c r="L2" s="4"/>
      <c r="M2" s="4"/>
      <c r="N2" s="4"/>
      <c r="O2" s="16"/>
      <c r="P2" s="16"/>
    </row>
    <row r="3" spans="1:16" s="1" customFormat="1" ht="24.75" customHeight="1">
      <c r="A3" s="10" t="s">
        <v>0</v>
      </c>
      <c r="B3" s="10" t="s">
        <v>17</v>
      </c>
      <c r="C3" s="10" t="s">
        <v>18</v>
      </c>
      <c r="D3" s="11">
        <v>2</v>
      </c>
      <c r="E3" s="10"/>
      <c r="F3" s="5"/>
      <c r="G3" s="5" t="s">
        <v>2</v>
      </c>
      <c r="H3" s="24" t="s">
        <v>14</v>
      </c>
      <c r="I3" s="5" t="s">
        <v>3</v>
      </c>
      <c r="J3" s="24" t="s">
        <v>1</v>
      </c>
      <c r="K3" s="5" t="s">
        <v>4</v>
      </c>
      <c r="L3" s="24" t="s">
        <v>13</v>
      </c>
      <c r="M3" s="5" t="s">
        <v>5</v>
      </c>
      <c r="N3" s="7">
        <v>2</v>
      </c>
      <c r="O3" s="5"/>
      <c r="P3" s="5"/>
    </row>
    <row r="4" spans="1:16" ht="12.75">
      <c r="A4" s="14"/>
      <c r="B4" s="14"/>
      <c r="C4" s="14"/>
      <c r="D4" s="14"/>
      <c r="E4" s="1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" customFormat="1" ht="12.75" customHeight="1">
      <c r="A5" s="23" t="s">
        <v>37</v>
      </c>
      <c r="B5" s="13"/>
      <c r="C5" s="13"/>
      <c r="D5" s="15"/>
      <c r="E5" s="1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5" s="2" customFormat="1" ht="12.75" customHeight="1">
      <c r="A6" s="23" t="s">
        <v>38</v>
      </c>
      <c r="B6" s="13"/>
      <c r="C6" s="13"/>
      <c r="D6" s="15"/>
      <c r="E6" s="15"/>
    </row>
    <row r="7" spans="1:5" s="2" customFormat="1" ht="12.75" customHeight="1">
      <c r="A7" s="23"/>
      <c r="B7" s="13"/>
      <c r="C7" s="13"/>
      <c r="D7" s="15"/>
      <c r="E7" s="15"/>
    </row>
    <row r="8" spans="1:5" ht="12.75">
      <c r="A8" s="14" t="s">
        <v>39</v>
      </c>
      <c r="B8" s="14"/>
      <c r="C8" s="14"/>
      <c r="D8" s="14"/>
      <c r="E8" s="14"/>
    </row>
    <row r="9" spans="1:5" ht="12.75">
      <c r="A9" s="14" t="s">
        <v>40</v>
      </c>
      <c r="B9" s="14"/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5" ht="12.75">
      <c r="A11" s="14" t="s">
        <v>41</v>
      </c>
      <c r="B11" s="14"/>
      <c r="C11" s="14"/>
      <c r="D11" s="14"/>
      <c r="E11" s="14"/>
    </row>
    <row r="12" spans="1:5" ht="12.75">
      <c r="A12" s="14" t="s">
        <v>42</v>
      </c>
      <c r="B12" s="14"/>
      <c r="C12" s="14"/>
      <c r="D12" s="14"/>
      <c r="E12" s="14"/>
    </row>
    <row r="13" spans="1:5" ht="12.75">
      <c r="A13" s="14" t="s">
        <v>43</v>
      </c>
      <c r="B13" s="14"/>
      <c r="C13" s="14"/>
      <c r="D13" s="14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4" t="s">
        <v>47</v>
      </c>
      <c r="B15" s="14"/>
      <c r="C15" s="14"/>
      <c r="D15" s="14"/>
      <c r="E15" s="14"/>
    </row>
    <row r="16" spans="1:5" ht="12.75">
      <c r="A16" s="14" t="s">
        <v>48</v>
      </c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 t="s">
        <v>44</v>
      </c>
      <c r="B18" s="14"/>
      <c r="C18" s="14"/>
      <c r="D18" s="14"/>
      <c r="E18" s="14"/>
    </row>
    <row r="19" spans="1:5" ht="12.75">
      <c r="A19" s="14" t="s">
        <v>45</v>
      </c>
      <c r="B19" s="14"/>
      <c r="C19" s="14"/>
      <c r="D19" s="14"/>
      <c r="E19" s="14"/>
    </row>
    <row r="20" spans="1:5" ht="12.75">
      <c r="A20" s="14" t="s">
        <v>46</v>
      </c>
      <c r="B20" s="14"/>
      <c r="C20" s="14"/>
      <c r="D20" s="14"/>
      <c r="E20" s="14"/>
    </row>
    <row r="34" spans="15:16" ht="12.75">
      <c r="O34" t="s">
        <v>15</v>
      </c>
      <c r="P34" t="s">
        <v>16</v>
      </c>
    </row>
    <row r="35" spans="4:16" ht="12.75">
      <c r="D35" s="3"/>
      <c r="E35" s="3"/>
      <c r="F35" s="3"/>
      <c r="G35" s="3"/>
      <c r="I35" t="s">
        <v>31</v>
      </c>
      <c r="K35" s="20">
        <v>2</v>
      </c>
      <c r="O35" s="22" t="e">
        <f>L3-2</f>
        <v>#VALUE!</v>
      </c>
      <c r="P35" t="e">
        <f>$J$3*(O35-$L$3)^2+$H$3</f>
        <v>#VALUE!</v>
      </c>
    </row>
    <row r="36" spans="4:16" ht="12.75">
      <c r="D36" s="3"/>
      <c r="E36" s="18"/>
      <c r="F36" s="3"/>
      <c r="G36" s="3"/>
      <c r="J36" s="20">
        <v>-1</v>
      </c>
      <c r="K36" s="20">
        <v>3</v>
      </c>
      <c r="L36" s="20">
        <v>0</v>
      </c>
      <c r="O36" s="22" t="str">
        <f>L3</f>
        <v>h</v>
      </c>
      <c r="P36" t="e">
        <f>$J$3*(O36-$L$3)^2+$H$3</f>
        <v>#VALUE!</v>
      </c>
    </row>
    <row r="37" spans="4:16" ht="12.75">
      <c r="D37" s="3"/>
      <c r="E37" s="18"/>
      <c r="F37" s="3"/>
      <c r="G37" s="3"/>
      <c r="I37" s="21" t="s">
        <v>32</v>
      </c>
      <c r="J37" s="21" t="s">
        <v>1</v>
      </c>
      <c r="K37" s="21" t="s">
        <v>13</v>
      </c>
      <c r="L37" s="21" t="s">
        <v>14</v>
      </c>
      <c r="O37" s="22" t="e">
        <f>L3+2</f>
        <v>#VALUE!</v>
      </c>
      <c r="P37" t="e">
        <f>$J$3*(O37-$L$3)^2+$H$3</f>
        <v>#VALUE!</v>
      </c>
    </row>
    <row r="38" spans="4:16" ht="12.75">
      <c r="D38" s="3"/>
      <c r="E38" s="18"/>
      <c r="F38" s="3"/>
      <c r="G38" s="3"/>
      <c r="I38">
        <v>1</v>
      </c>
      <c r="J38">
        <v>1</v>
      </c>
      <c r="K38">
        <v>0</v>
      </c>
      <c r="L38">
        <v>-5</v>
      </c>
      <c r="O38">
        <v>-10</v>
      </c>
      <c r="P38" t="e">
        <f>$J$3*(O38-$L$3)^2+$H$3</f>
        <v>#VALUE!</v>
      </c>
    </row>
    <row r="39" spans="9:16" ht="12.75">
      <c r="I39">
        <v>2</v>
      </c>
      <c r="J39">
        <v>-1</v>
      </c>
      <c r="K39">
        <v>3</v>
      </c>
      <c r="L39">
        <v>0</v>
      </c>
      <c r="O39">
        <v>10</v>
      </c>
      <c r="P39" t="e">
        <f>$J$3*(O39-$L$3)^2+$H$3</f>
        <v>#VALUE!</v>
      </c>
    </row>
    <row r="40" spans="9:12" ht="12.75">
      <c r="I40">
        <v>3</v>
      </c>
      <c r="J40">
        <v>-1</v>
      </c>
      <c r="K40">
        <v>2</v>
      </c>
      <c r="L40">
        <v>5</v>
      </c>
    </row>
    <row r="41" spans="5:16" ht="12.75">
      <c r="E41" s="8" t="s">
        <v>15</v>
      </c>
      <c r="F41" s="8" t="s">
        <v>16</v>
      </c>
      <c r="I41">
        <v>4</v>
      </c>
      <c r="J41">
        <v>2</v>
      </c>
      <c r="K41">
        <v>3</v>
      </c>
      <c r="L41">
        <v>-1</v>
      </c>
      <c r="O41" t="s">
        <v>49</v>
      </c>
      <c r="P41" t="b">
        <f>NOT(ISERROR(H3+J3+L3))</f>
        <v>0</v>
      </c>
    </row>
    <row r="42" spans="5:12" ht="12.75">
      <c r="E42" s="3">
        <f>K36-1</f>
        <v>2</v>
      </c>
      <c r="F42">
        <f>$J$36*(E42-$K$36)^2+$L$36</f>
        <v>-1</v>
      </c>
      <c r="I42">
        <v>5</v>
      </c>
      <c r="J42">
        <v>-0.2</v>
      </c>
      <c r="K42">
        <v>-5</v>
      </c>
      <c r="L42">
        <v>2</v>
      </c>
    </row>
    <row r="43" spans="5:12" ht="12.75">
      <c r="E43" s="3">
        <f>K36</f>
        <v>3</v>
      </c>
      <c r="F43">
        <f>$J$36*(E43-$K$36)^2+$L$36</f>
        <v>0</v>
      </c>
      <c r="I43">
        <v>6</v>
      </c>
      <c r="J43">
        <v>0.4</v>
      </c>
      <c r="K43">
        <v>0</v>
      </c>
      <c r="L43">
        <v>-4</v>
      </c>
    </row>
    <row r="44" spans="5:12" ht="12.75">
      <c r="E44" s="3">
        <f>K36+1</f>
        <v>4</v>
      </c>
      <c r="F44">
        <f>$J$36*(E44-$K$36)^2+$L$36</f>
        <v>-1</v>
      </c>
      <c r="I44">
        <v>7</v>
      </c>
      <c r="J44">
        <v>5</v>
      </c>
      <c r="K44">
        <v>-5</v>
      </c>
      <c r="L44">
        <v>5</v>
      </c>
    </row>
    <row r="45" spans="9:12" ht="12.75">
      <c r="I45">
        <v>8</v>
      </c>
      <c r="J45">
        <v>-4</v>
      </c>
      <c r="K45">
        <v>-8</v>
      </c>
      <c r="L45">
        <v>9</v>
      </c>
    </row>
  </sheetData>
  <conditionalFormatting sqref="H3 J3 L3">
    <cfRule type="expression" priority="1" dxfId="0" stopIfTrue="1">
      <formula>ISNUMBER(H3)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Hathaway Brown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Buescher</dc:creator>
  <cp:keywords/>
  <dc:description/>
  <cp:lastModifiedBy>Michael Buescher</cp:lastModifiedBy>
  <dcterms:created xsi:type="dcterms:W3CDTF">2000-01-03T17:29:45Z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